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4240" windowHeight="12585"/>
  </bookViews>
  <sheets>
    <sheet name="Arkusz1" sheetId="1" r:id="rId1"/>
  </sheets>
  <definedNames>
    <definedName name="_GoBack" localSheetId="0">Arkusz1!$C$92</definedName>
    <definedName name="_xlnm.Print_Area" localSheetId="0">Arkusz1!$A$1:$G$106</definedName>
  </definedNames>
  <calcPr calcId="125725"/>
</workbook>
</file>

<file path=xl/calcChain.xml><?xml version="1.0" encoding="utf-8"?>
<calcChain xmlns="http://schemas.openxmlformats.org/spreadsheetml/2006/main">
  <c r="F43" i="1"/>
  <c r="F44"/>
  <c r="F45"/>
  <c r="F46"/>
  <c r="F36"/>
  <c r="F35"/>
  <c r="F34"/>
  <c r="F33"/>
  <c r="F32"/>
  <c r="F30"/>
  <c r="F28"/>
  <c r="F27"/>
  <c r="F26"/>
  <c r="F25"/>
  <c r="F23"/>
  <c r="F61"/>
  <c r="F47"/>
  <c r="F71"/>
  <c r="F72" s="1"/>
  <c r="D88" s="1"/>
  <c r="F60" l="1"/>
  <c r="D87" s="1"/>
  <c r="F80"/>
  <c r="D89" s="1"/>
  <c r="F52" l="1"/>
  <c r="F29"/>
  <c r="F37" s="1"/>
  <c r="D85" l="1"/>
  <c r="D84" l="1"/>
  <c r="D92" s="1"/>
  <c r="E95" s="1"/>
  <c r="F53" l="1"/>
  <c r="D86" s="1"/>
</calcChain>
</file>

<file path=xl/sharedStrings.xml><?xml version="1.0" encoding="utf-8"?>
<sst xmlns="http://schemas.openxmlformats.org/spreadsheetml/2006/main" count="105" uniqueCount="86">
  <si>
    <t xml:space="preserve">Wyszczególnienie </t>
  </si>
  <si>
    <t>Suma ubezpieczenia</t>
  </si>
  <si>
    <t>[zł]</t>
  </si>
  <si>
    <t>Stawka</t>
  </si>
  <si>
    <t xml:space="preserve"> [‰]</t>
  </si>
  <si>
    <t>Składka</t>
  </si>
  <si>
    <t xml:space="preserve">Ryzyka żywiołowe </t>
  </si>
  <si>
    <r>
      <t>1.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9"/>
        <color theme="1"/>
        <rFont val="Tahoma"/>
        <family val="2"/>
        <charset val="238"/>
      </rPr>
      <t>Ubezpieczenie wg systemu sum stałych</t>
    </r>
  </si>
  <si>
    <t>SKŁADKA ŁĄCZNA (I)</t>
  </si>
  <si>
    <t>(*) Suma limitów dla wszystkich jednostek organizacyjnych</t>
  </si>
  <si>
    <t xml:space="preserve">Przedmiot ubezpieczenia 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</si>
  <si>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theme="1"/>
        <rFont val="Tahoma"/>
        <family val="2"/>
        <charset val="238"/>
      </rPr>
      <t xml:space="preserve">Sprzęt elektroniczny stacjonarny </t>
    </r>
  </si>
  <si>
    <r>
      <t>2.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theme="1"/>
        <rFont val="Tahoma"/>
        <family val="2"/>
        <charset val="238"/>
      </rPr>
      <t>Sprzęt elektroniczny przenośny</t>
    </r>
  </si>
  <si>
    <t>Suma ubezpieczenia [zł]</t>
  </si>
  <si>
    <t>[‰]</t>
  </si>
  <si>
    <t xml:space="preserve"> [zł]</t>
  </si>
  <si>
    <t>Jednostka ubezpieczana</t>
  </si>
  <si>
    <t>Suma gwarancyjna</t>
  </si>
  <si>
    <t>(*)</t>
  </si>
  <si>
    <t>(*) W przypadku, kiedy wykonawcy niezbędne jest określenie składek za poszczególne rozszerzenia zakresu (np. potrzebne do późniejszego wystawiania polis) prosimy o dołączenie osobnego załącznika ukazującego szczegółowe wyliczenia i rozbicie składki.</t>
  </si>
  <si>
    <t>(**) Wykaz jednostek zgodnie z zestawieniem ZAŁĄCZNIKA NR 10 do SIWZ.</t>
  </si>
  <si>
    <t>Opis</t>
  </si>
  <si>
    <t>Składka [zł]</t>
  </si>
  <si>
    <t>(*) Możliwość ujęcia składników oferty nie wymienionych w innych punktach. W przypadku, kiedy wykonawcy niezbędne jest określenie składek w innym ujęciu niż wskazane (np. potrzebne do późniejszego wystawiania polis) prosimy o dołączenie osobnego załącznika ukazującego szczegółowe wyliczenia i rozbicie składki.</t>
  </si>
  <si>
    <t>Pozycja I</t>
  </si>
  <si>
    <t>Pozycja II</t>
  </si>
  <si>
    <t>Pozycja III</t>
  </si>
  <si>
    <t>Pozycja IV</t>
  </si>
  <si>
    <t>Pozycja V</t>
  </si>
  <si>
    <t>Pozycja VI</t>
  </si>
  <si>
    <t>Składka ROCZNA</t>
  </si>
  <si>
    <r>
      <t xml:space="preserve">załącznik nr </t>
    </r>
    <r>
      <rPr>
        <b/>
        <sz val="14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 do SIWZ</t>
    </r>
  </si>
  <si>
    <t>……………………………………………………</t>
  </si>
  <si>
    <t>…………………………………. dn………………………………..</t>
  </si>
  <si>
    <t>( pieczęć, nazwa i adres Wykonawcy)</t>
  </si>
  <si>
    <t>Przetarg nieograniczony na</t>
  </si>
  <si>
    <t>FORMULARZ CENOWY</t>
  </si>
  <si>
    <t>(upoważniony przedstawiciel)</t>
  </si>
  <si>
    <t xml:space="preserve">(I) UBEZPIECZENIE MIENIA OD WSZYSTKICH RYZYK  </t>
  </si>
  <si>
    <t xml:space="preserve">(II) UBEZPIECZENIE SPRZĘTU ELEKTRONICZNEGO </t>
  </si>
  <si>
    <t>SKŁADKA ŁĄCZNA (II)</t>
  </si>
  <si>
    <t xml:space="preserve">(III) UBEZPIECZENIE MASZYN OD USZKODZEŃ </t>
  </si>
  <si>
    <r>
      <t>1.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theme="1"/>
        <rFont val="Tahoma"/>
        <family val="2"/>
        <charset val="238"/>
      </rPr>
      <t>Maszyny i urządzenia wskazane w SIWZ</t>
    </r>
  </si>
  <si>
    <t>SKŁADKA ŁĄCZNA (III)</t>
  </si>
  <si>
    <t>SKŁADKA ŁĄCZNA (V)</t>
  </si>
  <si>
    <t xml:space="preserve">L.p. </t>
  </si>
  <si>
    <t>SKŁADKA ROCZNA ZA UBEZPIECZENIA</t>
  </si>
  <si>
    <r>
      <t>Łączna cena oferty słownie</t>
    </r>
    <r>
      <rPr>
        <sz val="14"/>
        <color theme="1"/>
        <rFont val="Tahoma"/>
        <family val="2"/>
        <charset val="238"/>
      </rPr>
      <t>:</t>
    </r>
  </si>
  <si>
    <t>...............................................</t>
  </si>
  <si>
    <t xml:space="preserve">….................................................. </t>
  </si>
  <si>
    <t>(miejscowość i data)</t>
  </si>
  <si>
    <t xml:space="preserve">(***) Suma gwarancyjna dla jednej jednostki szkolno-wychowawczej. </t>
  </si>
  <si>
    <t>Łączna liczba jednostek</t>
  </si>
  <si>
    <t>Gmina Świebodzice</t>
  </si>
  <si>
    <t xml:space="preserve">ul. Rynek 1, </t>
  </si>
  <si>
    <t>58-160 Świebodzice</t>
  </si>
  <si>
    <t xml:space="preserve">„KOMPLEKSOWE UBEZPIECZENIE GMINY ŚWIEBODZICE
WRAZ Z JEDNOSTKAMI ORGANIZACYJNYMI NA LATA 2020-2022
z możliwością przedłużenia do 2024r.”
</t>
  </si>
  <si>
    <t xml:space="preserve">Nasadzenia </t>
  </si>
  <si>
    <t>mienie pracownicze</t>
  </si>
  <si>
    <t xml:space="preserve">mienie pracownicze - limit łączny dla wszystkich jednostek </t>
  </si>
  <si>
    <t xml:space="preserve">mienie niskocenne - limit łączny dla wszystkich jednostek </t>
  </si>
  <si>
    <t xml:space="preserve">mienie os. Trzecich przyjęte na przechowanie - limit łączny dla wszystkich jednostek </t>
  </si>
  <si>
    <t xml:space="preserve">mienie przynależne do budynku i budowli osobno nie wykazane - limit łączny dla wszystkich jednostek </t>
  </si>
  <si>
    <t>urządzenia i wyposażenie</t>
  </si>
  <si>
    <t>mienie os. trzecich przyjęte na przechowanie</t>
  </si>
  <si>
    <t>wartości pieniężne –kradzież i  rabunek w lokalu</t>
  </si>
  <si>
    <t>Infrastruktura drogowa i budowle nie wskazane osobno</t>
  </si>
  <si>
    <t>wartości pieniężne – transport</t>
  </si>
  <si>
    <r>
      <t>2.</t>
    </r>
    <r>
      <rPr>
        <b/>
        <sz val="7"/>
        <color theme="1"/>
        <rFont val="Times New Roman"/>
        <family val="1"/>
        <charset val="238"/>
      </rPr>
      <t xml:space="preserve">   </t>
    </r>
    <r>
      <rPr>
        <b/>
        <sz val="9"/>
        <color theme="1"/>
        <rFont val="Tahoma"/>
        <family val="2"/>
        <charset val="238"/>
      </rPr>
      <t>Ubezpieczenie wg systemu pierwsze ryzyko</t>
    </r>
  </si>
  <si>
    <t>3. Ryzyka kradzieżowe (*)</t>
  </si>
  <si>
    <t>(IV) UBEZPIECZENIE OC</t>
  </si>
  <si>
    <r>
      <t>3.</t>
    </r>
    <r>
      <rPr>
        <sz val="7"/>
        <color theme="1"/>
        <rFont val="Times New Roman"/>
        <family val="1"/>
        <charset val="238"/>
      </rPr>
      <t xml:space="preserve">   </t>
    </r>
    <r>
      <rPr>
        <sz val="9"/>
        <color theme="1"/>
        <rFont val="Tahoma"/>
        <family val="2"/>
        <charset val="238"/>
      </rPr>
      <t xml:space="preserve">Oprogramowanie [PR] limit łączny dla wszystkich jednostek </t>
    </r>
  </si>
  <si>
    <t xml:space="preserve">4. Nośniki danych [PR] limit łączny dla wszystkich jednostek </t>
  </si>
  <si>
    <t>1. GMINA Świebodzice 
wraz z jednostkami organizacyjnymi
(wykaz jednostek zgodnie z SIWZ)</t>
  </si>
  <si>
    <t xml:space="preserve">5 000 000,00
oraz limity na poszczególne rozszerzenia zgodnie z zapisami w SIWZ
</t>
  </si>
  <si>
    <t>Łączna cena oferty</t>
  </si>
  <si>
    <t>(za DWULETNI, podstawowy okres ubezpieczenia</t>
  </si>
  <si>
    <t>– DWUKROTNOŚĆ SKŁADKI ROCZNEJ)</t>
  </si>
  <si>
    <t>(V) UBEZPIECZENIE OC OBOWIĄZKOWE ZARZĄDCY NIERUCHOMOŚCI</t>
  </si>
  <si>
    <t xml:space="preserve">1.Obowiązkowe ubezpieczenie OC zarządcy nieruchomości </t>
  </si>
  <si>
    <t>50 000 EUR</t>
  </si>
  <si>
    <t xml:space="preserve"> (VI) POZOSTAŁE SKŁADNIKI CENY ZAMÓWIENIA (*): </t>
  </si>
  <si>
    <t>(suma pozycji  od I do VI):</t>
  </si>
  <si>
    <t>SKŁADKA ŁĄCZNA (VI)</t>
  </si>
  <si>
    <t>SKŁADKA ŁĄCZNA (IV)</t>
  </si>
  <si>
    <r>
      <rPr>
        <b/>
        <i/>
        <u/>
        <sz val="12"/>
        <color rgb="FF000000"/>
        <rFont val="Calibri"/>
        <family val="2"/>
        <charset val="238"/>
        <scheme val="minor"/>
      </rPr>
      <t xml:space="preserve">Informacja:
</t>
    </r>
    <r>
      <rPr>
        <i/>
        <sz val="12"/>
        <color rgb="FF000000"/>
        <rFont val="Calibri"/>
        <family val="2"/>
        <charset val="238"/>
        <scheme val="minor"/>
      </rPr>
      <t xml:space="preserve">W tabelach należy podać stawki i składki roczne. 
W przypadku odmiennej metody kalkulacji niż wynikająca z formularza należy podać w polu stawka informację „wg załącznika” i dołączyć kalkulację składki uwzględniającą stawki dla poszczególnych grup mienia. 
Metoda kalkulacji i stawki są wiążące.
W przypadku składników kosztów kalkulowanych odmiennie i w sposób trudny do ujęcia w ramach przeznaczonych dla każdego ubezpieczenia/ryzyka pól formularza ryzyka tabel należy wykazać je w pkt. (I) formularza opisując w sposób precyzyjny podstawę naliczenia składki i ryzyko, do którego się odnosi. 
W razie potrzeby/konieczności należy dołączyć wyjaśnienia lub kalkulacje na arkuszu dodatkowym.
Wykonawca podaje cenę jak i jej składowe z dokładnością do </t>
    </r>
    <r>
      <rPr>
        <b/>
        <i/>
        <sz val="12"/>
        <color rgb="FF000000"/>
        <rFont val="Calibri"/>
        <family val="2"/>
        <charset val="238"/>
        <scheme val="minor"/>
      </rPr>
      <t>dwóch miejsc po przecinku (groszy).</t>
    </r>
    <r>
      <rPr>
        <i/>
        <sz val="12"/>
        <color rgb="FF000000"/>
        <rFont val="Calibri"/>
        <family val="2"/>
        <charset val="238"/>
        <scheme val="minor"/>
      </rPr>
      <t xml:space="preserve"> 
Dopuszcza się stosowanie w ofercie zaokrągleń (nie dalej, niż do pełnych 100 zł), z uwzględnieniem konsekwencji matematycznych tych zaokrągleń. W razie wątpliwości, w szczególności jeśli zaokrąglenia wpłynęłyby na wybór oferty, decyduje wynik matematyczny obliczeń, a ewentualnie zastosowane przez Wykonawcę zaokrąglenia Zamawiający skoryguje wg wyniku arytmetycznego. Cena wynikająca z oferty ma charakter wyłącznie kalkulacyjny. Wiążące są stawki i metody kalkulacji przyjęte 
w ofercie, a ostateczna cena będzie wynikiem obliczeń z użyciem zadeklarowanych przez wykonawcę stawek i sum ubezpieczenia wskazanych do wystawienia polis.
Łączną cenę oferty stanowi wysokość składki dwuletniej (podwójna składka roczna), którą wykonawca wpisuje na końcu formularza. 
</t>
    </r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</si>
</sst>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imes New Roman"/>
      <family val="1"/>
      <charset val="238"/>
    </font>
    <font>
      <b/>
      <sz val="9"/>
      <color rgb="FFFFFFFF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sz val="9"/>
      <color theme="1"/>
      <name val="Tahoma"/>
      <family val="2"/>
      <charset val="238"/>
    </font>
    <font>
      <sz val="7"/>
      <color theme="1"/>
      <name val="Times New Roman"/>
      <family val="1"/>
      <charset val="238"/>
    </font>
    <font>
      <b/>
      <sz val="2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0"/>
      <color rgb="FFFFFFFF"/>
      <name val="Tahoma"/>
      <family val="2"/>
      <charset val="238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5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b/>
      <sz val="9"/>
      <name val="Tahoma"/>
      <family val="2"/>
      <charset val="238"/>
    </font>
    <font>
      <sz val="9"/>
      <name val="Tahoma"/>
      <family val="2"/>
      <charset val="238"/>
    </font>
    <font>
      <b/>
      <sz val="9"/>
      <color theme="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7"/>
      <color theme="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6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3"/>
      <color rgb="FF000000"/>
      <name val="Calibri"/>
      <family val="2"/>
      <charset val="238"/>
      <scheme val="minor"/>
    </font>
    <font>
      <b/>
      <i/>
      <u/>
      <sz val="12"/>
      <color rgb="FF000000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b/>
      <i/>
      <sz val="12"/>
      <color rgb="FF000000"/>
      <name val="Calibri"/>
      <family val="2"/>
      <charset val="238"/>
      <scheme val="minor"/>
    </font>
    <font>
      <i/>
      <sz val="14"/>
      <color theme="1"/>
      <name val="Tahoma"/>
      <family val="2"/>
      <charset val="238"/>
    </font>
    <font>
      <b/>
      <sz val="13"/>
      <color theme="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60606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double">
        <color indexed="64"/>
      </left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44" fontId="0" fillId="0" borderId="0" xfId="1" applyFont="1" applyAlignment="1">
      <alignment vertical="center"/>
    </xf>
    <xf numFmtId="44" fontId="3" fillId="0" borderId="0" xfId="1" applyFont="1" applyAlignment="1">
      <alignment vertical="center"/>
    </xf>
    <xf numFmtId="44" fontId="5" fillId="2" borderId="1" xfId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6" fillId="3" borderId="5" xfId="1" applyFont="1" applyFill="1" applyBorder="1" applyAlignment="1">
      <alignment horizontal="center" vertical="center" wrapText="1"/>
    </xf>
    <xf numFmtId="44" fontId="5" fillId="2" borderId="5" xfId="1" applyFont="1" applyFill="1" applyBorder="1" applyAlignment="1">
      <alignment horizontal="center" vertical="center" wrapText="1"/>
    </xf>
    <xf numFmtId="44" fontId="4" fillId="0" borderId="0" xfId="1" applyFont="1" applyAlignment="1">
      <alignment vertical="center" wrapText="1"/>
    </xf>
    <xf numFmtId="44" fontId="17" fillId="0" borderId="0" xfId="1" applyFont="1" applyAlignment="1">
      <alignment vertical="center"/>
    </xf>
    <xf numFmtId="44" fontId="16" fillId="0" borderId="0" xfId="1" applyFont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/>
    </xf>
    <xf numFmtId="44" fontId="21" fillId="0" borderId="5" xfId="1" applyFont="1" applyBorder="1" applyAlignment="1">
      <alignment horizontal="right" vertical="center" wrapText="1"/>
    </xf>
    <xf numFmtId="44" fontId="22" fillId="0" borderId="5" xfId="1" applyFont="1" applyBorder="1" applyAlignment="1">
      <alignment horizontal="right" vertical="center" wrapText="1"/>
    </xf>
    <xf numFmtId="44" fontId="23" fillId="4" borderId="5" xfId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44" fontId="24" fillId="0" borderId="0" xfId="1" applyFont="1"/>
    <xf numFmtId="0" fontId="2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6" fillId="0" borderId="0" xfId="0" applyFont="1" applyAlignment="1"/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20" fillId="0" borderId="0" xfId="0" applyFont="1"/>
    <xf numFmtId="0" fontId="34" fillId="0" borderId="0" xfId="0" applyFont="1" applyAlignment="1">
      <alignment wrapText="1"/>
    </xf>
    <xf numFmtId="44" fontId="8" fillId="5" borderId="6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44" fontId="21" fillId="5" borderId="20" xfId="0" applyNumberFormat="1" applyFont="1" applyFill="1" applyBorder="1" applyAlignment="1">
      <alignment horizontal="center" vertical="center" wrapText="1"/>
    </xf>
    <xf numFmtId="44" fontId="22" fillId="0" borderId="7" xfId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44" fontId="8" fillId="5" borderId="18" xfId="1" applyFont="1" applyFill="1" applyBorder="1" applyAlignment="1">
      <alignment vertical="center" wrapText="1"/>
    </xf>
    <xf numFmtId="44" fontId="6" fillId="5" borderId="21" xfId="0" applyNumberFormat="1" applyFont="1" applyFill="1" applyBorder="1" applyAlignment="1">
      <alignment horizontal="right" vertical="center" wrapText="1"/>
    </xf>
    <xf numFmtId="44" fontId="6" fillId="5" borderId="21" xfId="0" applyNumberFormat="1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left" vertical="center" wrapText="1"/>
    </xf>
    <xf numFmtId="44" fontId="8" fillId="5" borderId="30" xfId="1" applyFont="1" applyFill="1" applyBorder="1" applyAlignment="1">
      <alignment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4" fontId="6" fillId="5" borderId="21" xfId="0" applyNumberFormat="1" applyFont="1" applyFill="1" applyBorder="1" applyAlignment="1">
      <alignment vertical="center" wrapText="1"/>
    </xf>
    <xf numFmtId="44" fontId="13" fillId="5" borderId="6" xfId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 indent="1"/>
    </xf>
    <xf numFmtId="0" fontId="13" fillId="0" borderId="7" xfId="0" applyFont="1" applyFill="1" applyBorder="1" applyAlignment="1">
      <alignment horizontal="center" vertical="center" wrapText="1"/>
    </xf>
    <xf numFmtId="44" fontId="13" fillId="5" borderId="3" xfId="1" applyFont="1" applyFill="1" applyBorder="1" applyAlignment="1">
      <alignment horizontal="center" vertical="center" wrapText="1"/>
    </xf>
    <xf numFmtId="44" fontId="15" fillId="5" borderId="32" xfId="1" applyFont="1" applyFill="1" applyBorder="1" applyAlignment="1">
      <alignment horizontal="center" vertical="center" wrapText="1"/>
    </xf>
    <xf numFmtId="0" fontId="36" fillId="0" borderId="0" xfId="0" applyFont="1"/>
    <xf numFmtId="0" fontId="19" fillId="0" borderId="0" xfId="0" applyFont="1"/>
    <xf numFmtId="0" fontId="14" fillId="0" borderId="0" xfId="0" applyFont="1"/>
    <xf numFmtId="0" fontId="20" fillId="0" borderId="0" xfId="0" applyFont="1" applyAlignment="1">
      <alignment horizontal="left" indent="1"/>
    </xf>
    <xf numFmtId="0" fontId="3" fillId="6" borderId="33" xfId="0" applyFont="1" applyFill="1" applyBorder="1" applyAlignment="1">
      <alignment vertical="center"/>
    </xf>
    <xf numFmtId="0" fontId="17" fillId="0" borderId="18" xfId="0" applyFont="1" applyBorder="1" applyAlignment="1">
      <alignment vertical="center" wrapText="1"/>
    </xf>
    <xf numFmtId="44" fontId="0" fillId="6" borderId="34" xfId="1" applyFont="1" applyFill="1" applyBorder="1" applyAlignment="1">
      <alignment vertical="center"/>
    </xf>
    <xf numFmtId="44" fontId="0" fillId="5" borderId="18" xfId="0" applyNumberFormat="1" applyFill="1" applyBorder="1" applyAlignment="1">
      <alignment vertical="center"/>
    </xf>
    <xf numFmtId="0" fontId="17" fillId="0" borderId="29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8" fontId="22" fillId="0" borderId="5" xfId="1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6" fillId="0" borderId="0" xfId="0" applyFont="1"/>
    <xf numFmtId="44" fontId="0" fillId="0" borderId="40" xfId="1" applyFont="1" applyBorder="1" applyAlignment="1">
      <alignment vertical="center"/>
    </xf>
    <xf numFmtId="44" fontId="8" fillId="7" borderId="6" xfId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right" vertical="center" wrapText="1"/>
    </xf>
    <xf numFmtId="0" fontId="6" fillId="3" borderId="16" xfId="0" applyFont="1" applyFill="1" applyBorder="1" applyAlignment="1">
      <alignment horizontal="right" vertical="center" wrapText="1"/>
    </xf>
    <xf numFmtId="0" fontId="6" fillId="3" borderId="17" xfId="0" applyFont="1" applyFill="1" applyBorder="1" applyAlignment="1">
      <alignment horizontal="right" vertical="center" wrapText="1"/>
    </xf>
    <xf numFmtId="44" fontId="5" fillId="2" borderId="7" xfId="1" applyFont="1" applyFill="1" applyBorder="1" applyAlignment="1">
      <alignment horizontal="center" vertical="center" wrapText="1"/>
    </xf>
    <xf numFmtId="44" fontId="5" fillId="2" borderId="36" xfId="1" applyFont="1" applyFill="1" applyBorder="1" applyAlignment="1">
      <alignment horizontal="center" vertical="center" wrapText="1"/>
    </xf>
    <xf numFmtId="44" fontId="5" fillId="2" borderId="23" xfId="1" applyFont="1" applyFill="1" applyBorder="1" applyAlignment="1">
      <alignment horizontal="center" vertical="center" wrapText="1"/>
    </xf>
    <xf numFmtId="44" fontId="5" fillId="2" borderId="31" xfId="1" applyFont="1" applyFill="1" applyBorder="1" applyAlignment="1">
      <alignment horizontal="center" vertical="center" wrapText="1"/>
    </xf>
    <xf numFmtId="44" fontId="0" fillId="2" borderId="5" xfId="1" applyFont="1" applyFill="1" applyBorder="1" applyAlignment="1">
      <alignment horizontal="center" vertical="center" wrapText="1"/>
    </xf>
    <xf numFmtId="44" fontId="0" fillId="2" borderId="37" xfId="1" applyFont="1" applyFill="1" applyBorder="1" applyAlignment="1">
      <alignment horizontal="center" vertical="center" wrapText="1"/>
    </xf>
    <xf numFmtId="44" fontId="22" fillId="0" borderId="11" xfId="1" applyFont="1" applyBorder="1" applyAlignment="1">
      <alignment horizontal="center" vertical="center" wrapText="1"/>
    </xf>
    <xf numFmtId="44" fontId="22" fillId="0" borderId="38" xfId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44" fontId="16" fillId="0" borderId="0" xfId="1" applyFont="1" applyBorder="1" applyAlignment="1">
      <alignment horizontal="center" vertical="center"/>
    </xf>
    <xf numFmtId="44" fontId="16" fillId="0" borderId="35" xfId="1" applyFont="1" applyBorder="1" applyAlignment="1">
      <alignment horizontal="center" vertical="center"/>
    </xf>
    <xf numFmtId="44" fontId="15" fillId="3" borderId="15" xfId="1" applyFont="1" applyFill="1" applyBorder="1" applyAlignment="1">
      <alignment horizontal="right" vertical="center" wrapText="1"/>
    </xf>
    <xf numFmtId="44" fontId="15" fillId="3" borderId="16" xfId="1" applyFont="1" applyFill="1" applyBorder="1" applyAlignment="1">
      <alignment horizontal="right" vertical="center" wrapText="1"/>
    </xf>
    <xf numFmtId="44" fontId="12" fillId="2" borderId="9" xfId="1" applyFont="1" applyFill="1" applyBorder="1" applyAlignment="1">
      <alignment horizontal="center" vertical="center" wrapText="1"/>
    </xf>
    <xf numFmtId="44" fontId="12" fillId="2" borderId="10" xfId="1" applyFont="1" applyFill="1" applyBorder="1" applyAlignment="1">
      <alignment horizontal="center" vertical="center" wrapText="1"/>
    </xf>
    <xf numFmtId="44" fontId="14" fillId="0" borderId="9" xfId="1" applyFont="1" applyBorder="1" applyAlignment="1">
      <alignment horizontal="center" vertical="center" wrapText="1"/>
    </xf>
    <xf numFmtId="44" fontId="14" fillId="0" borderId="10" xfId="1" applyFont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5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vertical="center" wrapText="1"/>
    </xf>
    <xf numFmtId="44" fontId="14" fillId="0" borderId="1" xfId="1" applyFont="1" applyBorder="1" applyAlignment="1">
      <alignment horizontal="center" vertical="center" wrapText="1"/>
    </xf>
    <xf numFmtId="44" fontId="14" fillId="0" borderId="14" xfId="1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left" vertical="top" wrapText="1" indent="1"/>
    </xf>
    <xf numFmtId="0" fontId="5" fillId="2" borderId="3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4" fontId="5" fillId="2" borderId="3" xfId="1" applyFont="1" applyFill="1" applyBorder="1" applyAlignment="1">
      <alignment horizontal="center" vertical="center" wrapText="1"/>
    </xf>
    <xf numFmtId="0" fontId="0" fillId="0" borderId="6" xfId="0" applyBorder="1"/>
    <xf numFmtId="0" fontId="5" fillId="2" borderId="4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right" vertical="center" wrapText="1"/>
    </xf>
    <xf numFmtId="0" fontId="6" fillId="3" borderId="12" xfId="0" applyFont="1" applyFill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5"/>
  <sheetViews>
    <sheetView tabSelected="1" view="pageBreakPreview" topLeftCell="A28" zoomScale="90" zoomScaleNormal="100" zoomScaleSheetLayoutView="90" workbookViewId="0">
      <selection activeCell="D36" sqref="D36"/>
    </sheetView>
  </sheetViews>
  <sheetFormatPr defaultRowHeight="14.25"/>
  <cols>
    <col min="1" max="1" width="3" style="2" customWidth="1"/>
    <col min="2" max="2" width="6.25" style="2" customWidth="1"/>
    <col min="3" max="3" width="39" style="1" customWidth="1"/>
    <col min="4" max="4" width="23.375" style="24" customWidth="1"/>
    <col min="5" max="5" width="12.5" style="2" customWidth="1"/>
    <col min="6" max="6" width="13.75" style="2" customWidth="1"/>
    <col min="7" max="7" width="4.375" style="2" customWidth="1"/>
    <col min="8" max="8" width="11" style="2" bestFit="1" customWidth="1"/>
    <col min="9" max="16384" width="9" style="2"/>
  </cols>
  <sheetData>
    <row r="1" spans="1:19" customFormat="1" ht="18">
      <c r="A1" s="39"/>
      <c r="C1" s="40"/>
      <c r="D1" s="41"/>
      <c r="E1" s="39"/>
      <c r="F1" s="42" t="s">
        <v>31</v>
      </c>
      <c r="G1" s="39"/>
      <c r="H1" s="39"/>
      <c r="J1" s="2"/>
      <c r="K1" s="43"/>
      <c r="L1" s="39"/>
      <c r="M1" s="39"/>
      <c r="N1" s="39"/>
      <c r="O1" s="44"/>
      <c r="P1" s="39"/>
      <c r="Q1" s="39"/>
      <c r="R1" s="39"/>
      <c r="S1" s="39"/>
    </row>
    <row r="2" spans="1:19" customFormat="1" ht="15">
      <c r="A2" s="39"/>
      <c r="B2" s="45"/>
      <c r="C2" s="40"/>
      <c r="D2" s="41"/>
      <c r="E2" s="39"/>
      <c r="F2" s="39"/>
      <c r="G2" s="39"/>
      <c r="H2" s="39"/>
      <c r="J2" s="42"/>
      <c r="K2" s="43"/>
      <c r="L2" s="39"/>
      <c r="M2" s="39"/>
      <c r="N2" s="39"/>
      <c r="O2" s="44"/>
      <c r="P2" s="39"/>
      <c r="Q2" s="39"/>
      <c r="R2" s="39"/>
      <c r="S2" s="39"/>
    </row>
    <row r="3" spans="1:19" customFormat="1" ht="15">
      <c r="A3" s="39"/>
      <c r="B3" s="46" t="s">
        <v>32</v>
      </c>
      <c r="C3" s="40"/>
      <c r="D3" s="41"/>
      <c r="E3" s="39"/>
      <c r="F3" s="42" t="s">
        <v>33</v>
      </c>
      <c r="G3" s="39"/>
      <c r="H3" s="39"/>
      <c r="J3" s="2"/>
      <c r="K3" s="43"/>
      <c r="L3" s="39"/>
      <c r="M3" s="39"/>
      <c r="N3" s="39"/>
      <c r="O3" s="44"/>
      <c r="P3" s="39"/>
      <c r="Q3" s="39"/>
      <c r="R3" s="39"/>
      <c r="S3" s="39"/>
    </row>
    <row r="4" spans="1:19" customFormat="1" ht="15">
      <c r="A4" s="39"/>
      <c r="B4" s="47" t="s">
        <v>34</v>
      </c>
      <c r="C4" s="40"/>
      <c r="D4" s="41"/>
      <c r="E4" s="39"/>
      <c r="F4" s="39"/>
      <c r="G4" s="39"/>
      <c r="H4" s="39"/>
      <c r="I4" s="39"/>
      <c r="J4" s="39"/>
      <c r="K4" s="43"/>
      <c r="L4" s="39"/>
      <c r="M4" s="39"/>
      <c r="N4" s="39"/>
      <c r="O4" s="44"/>
      <c r="P4" s="39"/>
      <c r="Q4" s="39"/>
      <c r="R4" s="39"/>
      <c r="S4" s="39"/>
    </row>
    <row r="5" spans="1:19" customFormat="1" ht="15">
      <c r="A5" s="39"/>
      <c r="B5" s="39"/>
      <c r="C5" s="40"/>
      <c r="D5" s="41"/>
      <c r="E5" s="39"/>
      <c r="F5" s="39"/>
      <c r="G5" s="39"/>
      <c r="H5" s="39"/>
      <c r="I5" s="39"/>
      <c r="J5" s="39"/>
      <c r="K5" s="43"/>
      <c r="L5" s="39"/>
      <c r="M5" s="39"/>
      <c r="N5" s="39"/>
      <c r="O5" s="44"/>
      <c r="P5" s="39"/>
      <c r="Q5" s="39"/>
      <c r="R5" s="39"/>
      <c r="S5" s="39"/>
    </row>
    <row r="6" spans="1:19" customFormat="1" ht="21.75">
      <c r="A6" s="39"/>
      <c r="B6" s="48"/>
      <c r="C6" s="120" t="s">
        <v>53</v>
      </c>
      <c r="D6" s="120"/>
      <c r="E6" s="39"/>
      <c r="F6" s="39"/>
      <c r="G6" s="2"/>
      <c r="H6" s="39"/>
      <c r="I6" s="39"/>
      <c r="J6" s="39"/>
      <c r="K6" s="43"/>
      <c r="L6" s="39"/>
      <c r="M6" s="39"/>
      <c r="N6" s="39"/>
      <c r="O6" s="44"/>
      <c r="P6" s="39"/>
      <c r="Q6" s="39"/>
      <c r="R6" s="39"/>
      <c r="S6" s="39"/>
    </row>
    <row r="7" spans="1:19" customFormat="1" ht="21.75">
      <c r="A7" s="39"/>
      <c r="B7" s="48"/>
      <c r="C7" s="120" t="s">
        <v>54</v>
      </c>
      <c r="D7" s="120"/>
      <c r="E7" s="39"/>
      <c r="F7" s="39"/>
      <c r="G7" s="2"/>
      <c r="H7" s="39"/>
      <c r="I7" s="39"/>
      <c r="J7" s="39"/>
      <c r="K7" s="43"/>
      <c r="L7" s="39"/>
      <c r="M7" s="39"/>
      <c r="N7" s="39"/>
      <c r="O7" s="44"/>
      <c r="P7" s="39"/>
      <c r="Q7" s="39"/>
      <c r="R7" s="39"/>
      <c r="S7" s="39"/>
    </row>
    <row r="8" spans="1:19" customFormat="1" ht="21.75">
      <c r="A8" s="39"/>
      <c r="B8" s="48"/>
      <c r="C8" s="120" t="s">
        <v>55</v>
      </c>
      <c r="D8" s="120"/>
      <c r="E8" s="39"/>
      <c r="F8" s="39"/>
      <c r="G8" s="2"/>
      <c r="H8" s="39"/>
      <c r="I8" s="39"/>
      <c r="J8" s="39"/>
      <c r="K8" s="43"/>
      <c r="L8" s="39"/>
      <c r="M8" s="39"/>
      <c r="N8" s="39"/>
      <c r="O8" s="44"/>
      <c r="P8" s="39"/>
      <c r="Q8" s="39"/>
      <c r="R8" s="39"/>
      <c r="S8" s="39"/>
    </row>
    <row r="9" spans="1:19" customFormat="1" ht="5.25" customHeight="1">
      <c r="A9" s="39"/>
      <c r="B9" s="39"/>
      <c r="C9" s="41"/>
      <c r="D9" s="41"/>
      <c r="E9" s="49"/>
      <c r="F9" s="39"/>
      <c r="G9" s="2"/>
      <c r="H9" s="39"/>
      <c r="I9" s="39"/>
      <c r="J9" s="39"/>
      <c r="K9" s="43"/>
      <c r="L9" s="39"/>
      <c r="M9" s="39"/>
      <c r="N9" s="39"/>
      <c r="O9" s="44"/>
      <c r="P9" s="39"/>
      <c r="Q9" s="39"/>
      <c r="R9" s="39"/>
      <c r="S9" s="39"/>
    </row>
    <row r="10" spans="1:19" customFormat="1" ht="15">
      <c r="A10" s="39"/>
      <c r="B10" s="39"/>
      <c r="C10" s="121" t="s">
        <v>35</v>
      </c>
      <c r="D10" s="121"/>
      <c r="E10" s="39"/>
      <c r="F10" s="39"/>
      <c r="G10" s="2"/>
      <c r="H10" s="39"/>
      <c r="I10" s="39"/>
      <c r="J10" s="39"/>
      <c r="K10" s="43"/>
      <c r="L10" s="39"/>
      <c r="M10" s="39"/>
      <c r="N10" s="39"/>
      <c r="O10" s="44"/>
      <c r="P10" s="39"/>
      <c r="Q10" s="39"/>
      <c r="R10" s="39"/>
      <c r="S10" s="39"/>
    </row>
    <row r="11" spans="1:19" customFormat="1" ht="15">
      <c r="A11" s="39"/>
      <c r="B11" s="39"/>
      <c r="C11" s="50"/>
      <c r="D11" s="41"/>
      <c r="E11" s="39"/>
      <c r="F11" s="39"/>
      <c r="G11" s="2"/>
      <c r="H11" s="39"/>
      <c r="I11" s="39"/>
      <c r="J11" s="39"/>
      <c r="K11" s="43"/>
      <c r="L11" s="39"/>
      <c r="M11" s="39"/>
      <c r="N11" s="39"/>
      <c r="O11" s="44"/>
      <c r="P11" s="39"/>
      <c r="Q11" s="39"/>
      <c r="R11" s="39"/>
      <c r="S11" s="39"/>
    </row>
    <row r="12" spans="1:19" customFormat="1" ht="19.5" customHeight="1">
      <c r="A12" s="39"/>
      <c r="B12" s="122" t="s">
        <v>56</v>
      </c>
      <c r="C12" s="122"/>
      <c r="D12" s="122"/>
      <c r="E12" s="122"/>
      <c r="F12" s="122"/>
      <c r="G12" s="2"/>
      <c r="H12" s="39"/>
      <c r="I12" s="39"/>
      <c r="J12" s="39"/>
      <c r="K12" s="43"/>
      <c r="L12" s="39"/>
      <c r="M12" s="39"/>
      <c r="N12" s="39"/>
      <c r="O12" s="44"/>
      <c r="P12" s="39"/>
      <c r="Q12" s="39"/>
      <c r="R12" s="39"/>
      <c r="S12" s="39"/>
    </row>
    <row r="13" spans="1:19" customFormat="1" ht="31.5" customHeight="1">
      <c r="A13" s="39"/>
      <c r="B13" s="122"/>
      <c r="C13" s="122"/>
      <c r="D13" s="122"/>
      <c r="E13" s="122"/>
      <c r="F13" s="122"/>
      <c r="G13" s="2"/>
      <c r="H13" s="39"/>
      <c r="I13" s="39"/>
      <c r="J13" s="39"/>
      <c r="K13" s="43"/>
      <c r="L13" s="39"/>
      <c r="M13" s="39"/>
      <c r="N13" s="39"/>
      <c r="O13" s="44"/>
      <c r="P13" s="39"/>
      <c r="Q13" s="39"/>
      <c r="R13" s="39"/>
      <c r="S13" s="39"/>
    </row>
    <row r="14" spans="1:19" customFormat="1" ht="19.5">
      <c r="A14" s="39"/>
      <c r="B14" s="39"/>
      <c r="C14" s="51"/>
      <c r="D14" s="41"/>
      <c r="E14" s="52"/>
      <c r="F14" s="39"/>
      <c r="G14" s="2"/>
      <c r="H14" s="39"/>
      <c r="I14" s="39"/>
      <c r="J14" s="39"/>
      <c r="K14" s="43"/>
      <c r="L14" s="39"/>
      <c r="M14" s="39"/>
      <c r="N14" s="39"/>
      <c r="O14" s="44"/>
      <c r="P14" s="39"/>
      <c r="Q14" s="39"/>
      <c r="R14" s="39"/>
      <c r="S14" s="39"/>
    </row>
    <row r="15" spans="1:19" customFormat="1" ht="21">
      <c r="A15" s="39"/>
      <c r="B15" s="39"/>
      <c r="C15" s="123" t="s">
        <v>36</v>
      </c>
      <c r="D15" s="123"/>
      <c r="E15" s="39"/>
      <c r="F15" s="39"/>
      <c r="G15" s="2"/>
      <c r="H15" s="39"/>
      <c r="I15" s="39"/>
      <c r="J15" s="39"/>
      <c r="K15" s="43"/>
      <c r="L15" s="39"/>
      <c r="M15" s="39"/>
      <c r="N15" s="39"/>
      <c r="O15" s="44"/>
      <c r="P15" s="39"/>
      <c r="Q15" s="39"/>
      <c r="R15" s="39"/>
      <c r="S15" s="39"/>
    </row>
    <row r="16" spans="1:19" customFormat="1" ht="17.25">
      <c r="A16" s="39"/>
      <c r="B16" s="39"/>
      <c r="C16" s="40"/>
      <c r="D16" s="41"/>
      <c r="E16" s="39"/>
      <c r="F16" s="39"/>
      <c r="G16" s="53"/>
      <c r="H16" s="39"/>
      <c r="I16" s="39"/>
      <c r="J16" s="39"/>
      <c r="K16" s="43"/>
      <c r="L16" s="39"/>
      <c r="M16" s="39"/>
      <c r="N16" s="39"/>
      <c r="O16" s="44"/>
      <c r="P16" s="39"/>
      <c r="Q16" s="39"/>
      <c r="R16" s="39"/>
      <c r="S16" s="39"/>
    </row>
    <row r="17" spans="1:19" customFormat="1" ht="286.5" customHeight="1">
      <c r="A17" s="124" t="s">
        <v>85</v>
      </c>
      <c r="B17" s="124"/>
      <c r="C17" s="124"/>
      <c r="D17" s="124"/>
      <c r="E17" s="124"/>
      <c r="F17" s="124"/>
      <c r="G17" s="124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6" customHeight="1">
      <c r="C18" s="3"/>
    </row>
    <row r="19" spans="1:19" ht="15" thickBot="1">
      <c r="C19" s="38" t="s">
        <v>38</v>
      </c>
      <c r="D19" s="25"/>
    </row>
    <row r="20" spans="1:19">
      <c r="C20" s="125" t="s">
        <v>0</v>
      </c>
      <c r="D20" s="26" t="s">
        <v>1</v>
      </c>
      <c r="E20" s="5" t="s">
        <v>3</v>
      </c>
      <c r="F20" s="6" t="s">
        <v>5</v>
      </c>
    </row>
    <row r="21" spans="1:19" ht="15" thickBot="1">
      <c r="C21" s="129"/>
      <c r="D21" s="27" t="s">
        <v>2</v>
      </c>
      <c r="E21" s="7" t="s">
        <v>4</v>
      </c>
      <c r="F21" s="8" t="s">
        <v>2</v>
      </c>
    </row>
    <row r="22" spans="1:19" ht="30" customHeight="1" thickTop="1" thickBot="1">
      <c r="C22" s="9" t="s">
        <v>6</v>
      </c>
      <c r="D22" s="28"/>
      <c r="E22" s="10"/>
      <c r="F22" s="93"/>
    </row>
    <row r="23" spans="1:19" ht="30" customHeight="1" thickBot="1">
      <c r="C23" s="11" t="s">
        <v>7</v>
      </c>
      <c r="D23" s="35">
        <v>237750654.56999999</v>
      </c>
      <c r="E23" s="12"/>
      <c r="F23" s="56">
        <f>ROUND(D23*E23/1000,2)</f>
        <v>0</v>
      </c>
    </row>
    <row r="24" spans="1:19" ht="30" customHeight="1" thickBot="1">
      <c r="C24" s="11" t="s">
        <v>68</v>
      </c>
      <c r="D24" s="35"/>
      <c r="E24" s="12"/>
      <c r="F24" s="93"/>
    </row>
    <row r="25" spans="1:19" ht="30" customHeight="1" thickBot="1">
      <c r="C25" s="13" t="s">
        <v>59</v>
      </c>
      <c r="D25" s="89">
        <v>200000</v>
      </c>
      <c r="E25" s="12"/>
      <c r="F25" s="56">
        <f>ROUND(D25*E25/1000,2)</f>
        <v>0</v>
      </c>
    </row>
    <row r="26" spans="1:19" ht="30" customHeight="1" thickBot="1">
      <c r="C26" s="13" t="s">
        <v>60</v>
      </c>
      <c r="D26" s="89">
        <v>300000</v>
      </c>
      <c r="E26" s="12"/>
      <c r="F26" s="56">
        <f>ROUND(D26*E26/1000,2)</f>
        <v>0</v>
      </c>
    </row>
    <row r="27" spans="1:19" ht="30" customHeight="1" thickBot="1">
      <c r="C27" s="13" t="s">
        <v>61</v>
      </c>
      <c r="D27" s="89">
        <v>200000</v>
      </c>
      <c r="E27" s="12"/>
      <c r="F27" s="56">
        <f>ROUND(D27*E27/1000,2)</f>
        <v>0</v>
      </c>
    </row>
    <row r="28" spans="1:19" ht="30" customHeight="1" thickBot="1">
      <c r="C28" s="13" t="s">
        <v>62</v>
      </c>
      <c r="D28" s="89">
        <v>50000</v>
      </c>
      <c r="E28" s="12"/>
      <c r="F28" s="56">
        <f>ROUND(D28*E28/1000,2)</f>
        <v>0</v>
      </c>
    </row>
    <row r="29" spans="1:19" ht="30" customHeight="1" thickBot="1">
      <c r="C29" s="13" t="s">
        <v>66</v>
      </c>
      <c r="D29" s="89">
        <v>1500000</v>
      </c>
      <c r="E29" s="12"/>
      <c r="F29" s="56">
        <f t="shared" ref="F29" si="0">ROUND(D29*E29/1000,2)</f>
        <v>0</v>
      </c>
    </row>
    <row r="30" spans="1:19" ht="30" customHeight="1" thickBot="1">
      <c r="C30" s="13" t="s">
        <v>57</v>
      </c>
      <c r="D30" s="89">
        <v>50000</v>
      </c>
      <c r="E30" s="12"/>
      <c r="F30" s="56">
        <f>ROUND(D30*E30/1000,2)</f>
        <v>0</v>
      </c>
    </row>
    <row r="31" spans="1:19" ht="30" customHeight="1" thickBot="1">
      <c r="C31" s="14" t="s">
        <v>69</v>
      </c>
      <c r="D31" s="37"/>
      <c r="E31" s="14"/>
      <c r="F31" s="93"/>
    </row>
    <row r="32" spans="1:19" ht="30" customHeight="1" thickBot="1">
      <c r="C32" s="13" t="s">
        <v>63</v>
      </c>
      <c r="D32" s="89">
        <v>155000</v>
      </c>
      <c r="E32" s="12"/>
      <c r="F32" s="56">
        <f>ROUND(D32*E32/1000,2)</f>
        <v>0</v>
      </c>
    </row>
    <row r="33" spans="3:8" ht="30" customHeight="1" thickBot="1">
      <c r="C33" s="13" t="s">
        <v>58</v>
      </c>
      <c r="D33" s="89">
        <v>200000</v>
      </c>
      <c r="E33" s="12"/>
      <c r="F33" s="56">
        <f>ROUND(D33*E33/1000,2)</f>
        <v>0</v>
      </c>
    </row>
    <row r="34" spans="3:8" ht="30" customHeight="1" thickBot="1">
      <c r="C34" s="13" t="s">
        <v>64</v>
      </c>
      <c r="D34" s="89">
        <v>50000</v>
      </c>
      <c r="E34" s="12"/>
      <c r="F34" s="56">
        <f>ROUND(D34*E34/1000,2)</f>
        <v>0</v>
      </c>
    </row>
    <row r="35" spans="3:8" ht="30" customHeight="1" thickBot="1">
      <c r="C35" s="13" t="s">
        <v>65</v>
      </c>
      <c r="D35" s="89">
        <v>38000</v>
      </c>
      <c r="E35" s="12"/>
      <c r="F35" s="56">
        <f>ROUND(D35*E35/1000,2)</f>
        <v>0</v>
      </c>
    </row>
    <row r="36" spans="3:8" ht="30" customHeight="1" thickBot="1">
      <c r="C36" s="13" t="s">
        <v>67</v>
      </c>
      <c r="D36" s="89">
        <v>43000</v>
      </c>
      <c r="E36" s="12"/>
      <c r="F36" s="56">
        <f>ROUND(D36*E36/1000,2)</f>
        <v>0</v>
      </c>
    </row>
    <row r="37" spans="3:8" ht="30" customHeight="1" thickTop="1" thickBot="1">
      <c r="C37" s="130" t="s">
        <v>8</v>
      </c>
      <c r="D37" s="131"/>
      <c r="E37" s="131"/>
      <c r="F37" s="59">
        <f>SUM(F23:F36)</f>
        <v>0</v>
      </c>
      <c r="G37" s="58"/>
    </row>
    <row r="38" spans="3:8">
      <c r="C38" s="57" t="s">
        <v>9</v>
      </c>
    </row>
    <row r="39" spans="3:8">
      <c r="C39" s="16"/>
    </row>
    <row r="40" spans="3:8" ht="15" thickBot="1">
      <c r="C40" s="38" t="s">
        <v>39</v>
      </c>
      <c r="D40" s="25"/>
    </row>
    <row r="41" spans="3:8">
      <c r="C41" s="125" t="s">
        <v>10</v>
      </c>
      <c r="D41" s="26" t="s">
        <v>1</v>
      </c>
      <c r="E41" s="5" t="s">
        <v>3</v>
      </c>
      <c r="F41" s="6" t="s">
        <v>5</v>
      </c>
    </row>
    <row r="42" spans="3:8" ht="15" thickBot="1">
      <c r="C42" s="126"/>
      <c r="D42" s="29" t="s">
        <v>2</v>
      </c>
      <c r="E42" s="17" t="s">
        <v>4</v>
      </c>
      <c r="F42" s="33" t="s">
        <v>2</v>
      </c>
    </row>
    <row r="43" spans="3:8" ht="30" customHeight="1" thickBot="1">
      <c r="C43" s="13" t="s">
        <v>11</v>
      </c>
      <c r="D43" s="36">
        <v>1267906.8400000001</v>
      </c>
      <c r="E43" s="12"/>
      <c r="F43" s="62">
        <f>ROUND(D43*E43/1000,2)</f>
        <v>0</v>
      </c>
      <c r="H43" s="34"/>
    </row>
    <row r="44" spans="3:8" ht="30" customHeight="1" thickBot="1">
      <c r="C44" s="13" t="s">
        <v>12</v>
      </c>
      <c r="D44" s="36">
        <v>678006.27</v>
      </c>
      <c r="E44" s="12"/>
      <c r="F44" s="62">
        <f>ROUND(D44*E44/1000,2)</f>
        <v>0</v>
      </c>
    </row>
    <row r="45" spans="3:8" ht="30" customHeight="1" thickBot="1">
      <c r="C45" s="13" t="s">
        <v>71</v>
      </c>
      <c r="D45" s="36">
        <v>100000</v>
      </c>
      <c r="E45" s="12"/>
      <c r="F45" s="62">
        <f>ROUND(D45*E45/1000,2)</f>
        <v>0</v>
      </c>
    </row>
    <row r="46" spans="3:8" ht="30" customHeight="1" thickBot="1">
      <c r="C46" s="13" t="s">
        <v>72</v>
      </c>
      <c r="D46" s="36">
        <v>10000</v>
      </c>
      <c r="E46" s="12"/>
      <c r="F46" s="62">
        <f>ROUND(D46*E46/1000,2)</f>
        <v>0</v>
      </c>
    </row>
    <row r="47" spans="3:8" ht="30" customHeight="1" thickTop="1" thickBot="1">
      <c r="C47" s="94" t="s">
        <v>40</v>
      </c>
      <c r="D47" s="95"/>
      <c r="E47" s="96"/>
      <c r="F47" s="63">
        <f>SUM(F43:F46)</f>
        <v>0</v>
      </c>
      <c r="G47" s="58"/>
    </row>
    <row r="48" spans="3:8">
      <c r="C48" s="4"/>
    </row>
    <row r="49" spans="3:7" ht="15" thickBot="1">
      <c r="C49" s="38" t="s">
        <v>41</v>
      </c>
      <c r="D49" s="25"/>
    </row>
    <row r="50" spans="3:7">
      <c r="C50" s="125" t="s">
        <v>10</v>
      </c>
      <c r="D50" s="127" t="s">
        <v>13</v>
      </c>
      <c r="E50" s="5" t="s">
        <v>3</v>
      </c>
      <c r="F50" s="6" t="s">
        <v>5</v>
      </c>
    </row>
    <row r="51" spans="3:7" ht="15" thickBot="1">
      <c r="C51" s="126"/>
      <c r="D51" s="128"/>
      <c r="E51" s="17" t="s">
        <v>14</v>
      </c>
      <c r="F51" s="18" t="s">
        <v>15</v>
      </c>
    </row>
    <row r="52" spans="3:7" ht="30" customHeight="1" thickBot="1">
      <c r="C52" s="15" t="s">
        <v>42</v>
      </c>
      <c r="D52" s="60">
        <v>1218347.96</v>
      </c>
      <c r="E52" s="61"/>
      <c r="F52" s="62">
        <f>ROUND(D52*E52/1000,2)</f>
        <v>0</v>
      </c>
    </row>
    <row r="53" spans="3:7" ht="30" customHeight="1" thickTop="1" thickBot="1">
      <c r="C53" s="94" t="s">
        <v>43</v>
      </c>
      <c r="D53" s="95"/>
      <c r="E53" s="96"/>
      <c r="F53" s="64">
        <f>SUM(F52:F52)</f>
        <v>0</v>
      </c>
      <c r="G53" s="58"/>
    </row>
    <row r="54" spans="3:7">
      <c r="C54" s="4"/>
    </row>
    <row r="55" spans="3:7">
      <c r="C55" s="4"/>
    </row>
    <row r="56" spans="3:7" ht="15" thickBot="1">
      <c r="C56" s="4" t="s">
        <v>70</v>
      </c>
      <c r="D56" s="25"/>
    </row>
    <row r="57" spans="3:7">
      <c r="C57" s="115" t="s">
        <v>16</v>
      </c>
      <c r="D57" s="99" t="s">
        <v>17</v>
      </c>
      <c r="E57" s="100"/>
      <c r="F57" s="67" t="s">
        <v>5</v>
      </c>
    </row>
    <row r="58" spans="3:7">
      <c r="C58" s="116"/>
      <c r="D58" s="97" t="s">
        <v>2</v>
      </c>
      <c r="E58" s="98"/>
      <c r="F58" s="68" t="s">
        <v>2</v>
      </c>
    </row>
    <row r="59" spans="3:7" ht="15" thickBot="1">
      <c r="C59" s="117"/>
      <c r="D59" s="101"/>
      <c r="E59" s="102"/>
      <c r="F59" s="69" t="s">
        <v>18</v>
      </c>
    </row>
    <row r="60" spans="3:7" ht="48.75" customHeight="1" thickBot="1">
      <c r="C60" s="65" t="s">
        <v>73</v>
      </c>
      <c r="D60" s="103" t="s">
        <v>74</v>
      </c>
      <c r="E60" s="104"/>
      <c r="F60" s="66">
        <f>ROUND(E60*$F$65,2)</f>
        <v>0</v>
      </c>
    </row>
    <row r="61" spans="3:7" ht="30" customHeight="1" thickTop="1" thickBot="1">
      <c r="C61" s="94" t="s">
        <v>84</v>
      </c>
      <c r="D61" s="95"/>
      <c r="E61" s="96"/>
      <c r="F61" s="71">
        <f>SUM(F60:F60)</f>
        <v>0</v>
      </c>
      <c r="G61" s="58"/>
    </row>
    <row r="62" spans="3:7">
      <c r="C62" s="19"/>
      <c r="D62" s="30"/>
      <c r="E62" s="19"/>
      <c r="F62" s="19"/>
      <c r="G62" s="19"/>
    </row>
    <row r="63" spans="3:7" ht="31.5" customHeight="1">
      <c r="C63" s="106" t="s">
        <v>19</v>
      </c>
      <c r="D63" s="106"/>
      <c r="E63" s="106"/>
      <c r="F63" s="106"/>
    </row>
    <row r="64" spans="3:7">
      <c r="C64" s="70" t="s">
        <v>20</v>
      </c>
    </row>
    <row r="65" spans="3:6">
      <c r="C65" s="70" t="s">
        <v>51</v>
      </c>
      <c r="E65" s="87" t="s">
        <v>52</v>
      </c>
      <c r="F65" s="88">
        <v>34</v>
      </c>
    </row>
    <row r="66" spans="3:6">
      <c r="C66" s="4"/>
      <c r="F66" s="90"/>
    </row>
    <row r="67" spans="3:6" ht="15" thickBot="1">
      <c r="C67" s="105" t="s">
        <v>78</v>
      </c>
      <c r="D67" s="105"/>
      <c r="E67" s="105"/>
      <c r="F67" s="105"/>
    </row>
    <row r="68" spans="3:6">
      <c r="C68" s="115" t="s">
        <v>16</v>
      </c>
      <c r="D68" s="99" t="s">
        <v>17</v>
      </c>
      <c r="E68" s="100"/>
      <c r="F68" s="67" t="s">
        <v>5</v>
      </c>
    </row>
    <row r="69" spans="3:6">
      <c r="C69" s="116"/>
      <c r="D69" s="97" t="s">
        <v>2</v>
      </c>
      <c r="E69" s="98"/>
      <c r="F69" s="68" t="s">
        <v>2</v>
      </c>
    </row>
    <row r="70" spans="3:6" ht="15" thickBot="1">
      <c r="C70" s="117"/>
      <c r="D70" s="101"/>
      <c r="E70" s="102"/>
      <c r="F70" s="69" t="s">
        <v>18</v>
      </c>
    </row>
    <row r="71" spans="3:6" ht="23.25" thickBot="1">
      <c r="C71" s="65" t="s">
        <v>79</v>
      </c>
      <c r="D71" s="103" t="s">
        <v>80</v>
      </c>
      <c r="E71" s="104"/>
      <c r="F71" s="66">
        <f>ROUND(E71*$F$65,2)</f>
        <v>0</v>
      </c>
    </row>
    <row r="72" spans="3:6" ht="15.75" thickTop="1" thickBot="1">
      <c r="C72" s="94" t="s">
        <v>44</v>
      </c>
      <c r="D72" s="95"/>
      <c r="E72" s="96"/>
      <c r="F72" s="71">
        <f>SUM(F71:F71)</f>
        <v>0</v>
      </c>
    </row>
    <row r="73" spans="3:6">
      <c r="C73" s="4"/>
      <c r="F73" s="90"/>
    </row>
    <row r="74" spans="3:6">
      <c r="C74" s="4"/>
      <c r="F74" s="90"/>
    </row>
    <row r="75" spans="3:6" ht="15" thickBot="1">
      <c r="C75" s="38" t="s">
        <v>81</v>
      </c>
    </row>
    <row r="76" spans="3:6" ht="30" customHeight="1" thickBot="1">
      <c r="C76" s="74" t="s">
        <v>45</v>
      </c>
      <c r="D76" s="111" t="s">
        <v>21</v>
      </c>
      <c r="E76" s="112"/>
      <c r="F76" s="20" t="s">
        <v>22</v>
      </c>
    </row>
    <row r="77" spans="3:6" ht="30" customHeight="1" thickBot="1">
      <c r="C77" s="73"/>
      <c r="D77" s="113"/>
      <c r="E77" s="114"/>
      <c r="F77" s="72">
        <v>0</v>
      </c>
    </row>
    <row r="78" spans="3:6" ht="30" customHeight="1" thickBot="1">
      <c r="C78" s="73"/>
      <c r="D78" s="113"/>
      <c r="E78" s="114"/>
      <c r="F78" s="72">
        <v>0</v>
      </c>
    </row>
    <row r="79" spans="3:6" ht="30" customHeight="1" thickBot="1">
      <c r="C79" s="75"/>
      <c r="D79" s="118"/>
      <c r="E79" s="119"/>
      <c r="F79" s="76">
        <v>0</v>
      </c>
    </row>
    <row r="80" spans="3:6" ht="30" customHeight="1" thickTop="1" thickBot="1">
      <c r="C80" s="109" t="s">
        <v>83</v>
      </c>
      <c r="D80" s="110"/>
      <c r="E80" s="110"/>
      <c r="F80" s="77">
        <f>SUM(F77:F79)</f>
        <v>0</v>
      </c>
    </row>
    <row r="81" spans="3:7" ht="36.75" customHeight="1">
      <c r="C81" s="106" t="s">
        <v>23</v>
      </c>
      <c r="D81" s="106"/>
      <c r="E81" s="106"/>
      <c r="F81" s="106"/>
    </row>
    <row r="82" spans="3:7" ht="18.75" thickBot="1">
      <c r="C82" s="21"/>
    </row>
    <row r="83" spans="3:7" ht="30" customHeight="1" thickBot="1">
      <c r="C83" s="82" t="s">
        <v>46</v>
      </c>
      <c r="D83" s="84"/>
    </row>
    <row r="84" spans="3:7" ht="30" customHeight="1" thickBot="1">
      <c r="C84" s="83" t="s">
        <v>24</v>
      </c>
      <c r="D84" s="85">
        <f>F37</f>
        <v>0</v>
      </c>
      <c r="E84" s="31"/>
    </row>
    <row r="85" spans="3:7" ht="30" customHeight="1" thickBot="1">
      <c r="C85" s="83" t="s">
        <v>25</v>
      </c>
      <c r="D85" s="85">
        <f>F47</f>
        <v>0</v>
      </c>
      <c r="E85" s="31"/>
    </row>
    <row r="86" spans="3:7" ht="30" customHeight="1" thickBot="1">
      <c r="C86" s="83" t="s">
        <v>26</v>
      </c>
      <c r="D86" s="85">
        <f>F53</f>
        <v>0</v>
      </c>
      <c r="E86" s="31"/>
    </row>
    <row r="87" spans="3:7" ht="30" customHeight="1" thickBot="1">
      <c r="C87" s="86" t="s">
        <v>27</v>
      </c>
      <c r="D87" s="85">
        <f>F61</f>
        <v>0</v>
      </c>
      <c r="E87" s="31"/>
    </row>
    <row r="88" spans="3:7" ht="30" customHeight="1" thickBot="1">
      <c r="C88" s="83" t="s">
        <v>28</v>
      </c>
      <c r="D88" s="85">
        <f>F72</f>
        <v>0</v>
      </c>
      <c r="E88" s="31"/>
    </row>
    <row r="89" spans="3:7" ht="30" customHeight="1" thickBot="1">
      <c r="C89" s="83" t="s">
        <v>29</v>
      </c>
      <c r="D89" s="85">
        <f>F80</f>
        <v>0</v>
      </c>
    </row>
    <row r="90" spans="3:7" ht="18">
      <c r="C90" s="21"/>
    </row>
    <row r="91" spans="3:7" ht="18">
      <c r="C91" s="21" t="s">
        <v>30</v>
      </c>
    </row>
    <row r="92" spans="3:7" ht="18">
      <c r="C92" s="21" t="s">
        <v>82</v>
      </c>
      <c r="D92" s="92">
        <f>SUM(D84:D89)</f>
        <v>0</v>
      </c>
      <c r="G92" s="22"/>
    </row>
    <row r="93" spans="3:7" ht="18.75">
      <c r="C93" s="23"/>
    </row>
    <row r="94" spans="3:7" ht="42.75" customHeight="1">
      <c r="C94" s="91" t="s">
        <v>75</v>
      </c>
      <c r="D94" s="2"/>
    </row>
    <row r="95" spans="3:7" ht="16.5" customHeight="1">
      <c r="C95" s="91" t="s">
        <v>76</v>
      </c>
      <c r="E95" s="107">
        <f>D92*2</f>
        <v>0</v>
      </c>
      <c r="F95" s="107"/>
    </row>
    <row r="96" spans="3:7" ht="17.25" customHeight="1" thickBot="1">
      <c r="C96" s="91" t="s">
        <v>77</v>
      </c>
      <c r="D96" s="32"/>
      <c r="E96" s="108"/>
      <c r="F96" s="108"/>
    </row>
    <row r="97" spans="3:7" ht="18.75" thickTop="1">
      <c r="C97" s="78" t="s">
        <v>47</v>
      </c>
      <c r="D97"/>
      <c r="E97"/>
      <c r="F97"/>
      <c r="G97"/>
    </row>
    <row r="98" spans="3:7" ht="18">
      <c r="C98"/>
      <c r="D98" s="79"/>
      <c r="E98"/>
      <c r="F98"/>
      <c r="G98"/>
    </row>
    <row r="99" spans="3:7">
      <c r="C99" s="54"/>
      <c r="D99"/>
      <c r="E99"/>
      <c r="F99"/>
      <c r="G99"/>
    </row>
    <row r="100" spans="3:7">
      <c r="C100" s="54"/>
      <c r="D100"/>
      <c r="E100"/>
      <c r="F100"/>
      <c r="G100"/>
    </row>
    <row r="101" spans="3:7">
      <c r="C101" s="54"/>
      <c r="D101"/>
      <c r="E101"/>
      <c r="F101"/>
      <c r="G101"/>
    </row>
    <row r="102" spans="3:7">
      <c r="C102" s="54"/>
      <c r="D102"/>
      <c r="E102"/>
      <c r="F102"/>
      <c r="G102"/>
    </row>
    <row r="103" spans="3:7">
      <c r="C103" s="54"/>
      <c r="D103"/>
      <c r="E103"/>
      <c r="F103"/>
      <c r="G103"/>
    </row>
    <row r="104" spans="3:7">
      <c r="C104" s="80" t="s">
        <v>48</v>
      </c>
      <c r="E104" s="80" t="s">
        <v>49</v>
      </c>
      <c r="F104"/>
    </row>
    <row r="105" spans="3:7">
      <c r="C105" s="81" t="s">
        <v>50</v>
      </c>
      <c r="E105" s="81" t="s">
        <v>37</v>
      </c>
      <c r="F105"/>
      <c r="G105"/>
    </row>
  </sheetData>
  <mergeCells count="35">
    <mergeCell ref="C53:E53"/>
    <mergeCell ref="C57:C59"/>
    <mergeCell ref="C15:D15"/>
    <mergeCell ref="A17:G17"/>
    <mergeCell ref="C50:C51"/>
    <mergeCell ref="D50:D51"/>
    <mergeCell ref="C20:C21"/>
    <mergeCell ref="C37:E37"/>
    <mergeCell ref="C41:C42"/>
    <mergeCell ref="C47:E47"/>
    <mergeCell ref="C6:D6"/>
    <mergeCell ref="C7:D7"/>
    <mergeCell ref="C8:D8"/>
    <mergeCell ref="C10:D10"/>
    <mergeCell ref="B12:F13"/>
    <mergeCell ref="E95:F96"/>
    <mergeCell ref="D68:E68"/>
    <mergeCell ref="D69:E69"/>
    <mergeCell ref="D70:E70"/>
    <mergeCell ref="D71:E71"/>
    <mergeCell ref="C81:F81"/>
    <mergeCell ref="C80:E80"/>
    <mergeCell ref="D76:E76"/>
    <mergeCell ref="D77:E77"/>
    <mergeCell ref="D78:E78"/>
    <mergeCell ref="C68:C70"/>
    <mergeCell ref="D79:E79"/>
    <mergeCell ref="C61:E61"/>
    <mergeCell ref="C72:E72"/>
    <mergeCell ref="D58:E58"/>
    <mergeCell ref="D57:E57"/>
    <mergeCell ref="D59:E59"/>
    <mergeCell ref="D60:E60"/>
    <mergeCell ref="C67:F67"/>
    <mergeCell ref="C63:F63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 scaleWithDoc="0">
    <oddHeader>&amp;L&amp;7„KOMPLEKSOWE UBEZPIECZENIE GMINY ŚWIEBODZICE 
WRAZ Z JEDNOSTKAMI ORGANIZACYJNYMI NA LATA 2020-2022
z możliwością przedłużenia do 2024r.”</oddHeader>
    <oddFooter>&amp;L&amp;7Dokument podlega ochronie prawnej na podstawie przepisów ustawy z dnia 4 lutego 1994 roku o prawie autorskim i prawach pokrewnych.&amp;R&amp;P z &amp;N</oddFooter>
  </headerFooter>
  <rowBreaks count="2" manualBreakCount="2">
    <brk id="39" max="6" man="1"/>
    <brk id="8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Arkusz1!_GoBack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Mac</dc:creator>
  <cp:lastModifiedBy>Monika</cp:lastModifiedBy>
  <cp:lastPrinted>2020-10-14T07:17:53Z</cp:lastPrinted>
  <dcterms:created xsi:type="dcterms:W3CDTF">2015-07-07T11:20:45Z</dcterms:created>
  <dcterms:modified xsi:type="dcterms:W3CDTF">2020-11-02T11:59:04Z</dcterms:modified>
</cp:coreProperties>
</file>